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kapanadzeb\Desktop\20221122 Run 1 15F50F 16s\"/>
    </mc:Choice>
  </mc:AlternateContent>
  <xr:revisionPtr revIDLastSave="0" documentId="13_ncr:1_{44603EC3-D0C2-4351-899F-D7031F101FA7}" xr6:coauthVersionLast="47" xr6:coauthVersionMax="47" xr10:uidLastSave="{00000000-0000-0000-0000-000000000000}"/>
  <bookViews>
    <workbookView xWindow="1170" yWindow="1590" windowWidth="26850" windowHeight="13800" xr2:uid="{00000000-000D-0000-FFFF-FFFF00000000}"/>
  </bookViews>
  <sheets>
    <sheet name="Reaction Set-up" sheetId="1" r:id="rId1"/>
    <sheet name="Plate Layout" sheetId="5" r:id="rId2"/>
    <sheet name="Run Analysis" sheetId="3" r:id="rId3"/>
  </sheets>
  <definedNames>
    <definedName name="_xlnm.Print_Area" localSheetId="0">'Reaction Set-up'!$A$65:$I$73,'Reaction Set-up'!$A$74:$F$99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" l="1"/>
  <c r="D71" i="1" s="1"/>
  <c r="D70" i="1" l="1"/>
  <c r="D69" i="1"/>
  <c r="D68" i="1"/>
  <c r="D67" i="1"/>
  <c r="D63" i="1"/>
  <c r="G63" i="1" l="1"/>
  <c r="C72" i="1"/>
  <c r="D72" i="1" s="1"/>
</calcChain>
</file>

<file path=xl/sharedStrings.xml><?xml version="1.0" encoding="utf-8"?>
<sst xmlns="http://schemas.openxmlformats.org/spreadsheetml/2006/main" count="294" uniqueCount="197">
  <si>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</si>
  <si>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</si>
  <si>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</si>
  <si>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</si>
  <si>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</si>
  <si>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</si>
  <si>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</si>
  <si>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</si>
  <si>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</si>
  <si>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</si>
  <si>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</si>
  <si>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</si>
  <si>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</si>
  <si>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</si>
  <si>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</si>
  <si>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</si>
  <si>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</si>
  <si>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</si>
  <si>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</si>
  <si>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</si>
  <si>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</si>
  <si>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</si>
  <si>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</si>
  <si>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</si>
  <si>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</si>
  <si>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</si>
  <si>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</si>
  <si>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</si>
  <si>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</si>
  <si>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</si>
  <si>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MCT-150-C</t>
  </si>
  <si>
    <t>Microtubes, 2.0 mL</t>
  </si>
  <si>
    <t>MCT-200-C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</si>
  <si>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</si>
  <si>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</si>
  <si>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</si>
  <si>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</si>
  <si>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</si>
  <si>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</si>
  <si>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</si>
  <si>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</si>
  <si>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</si>
  <si>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</si>
  <si>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</si>
  <si>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</si>
  <si>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</si>
  <si>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</si>
  <si>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</si>
  <si>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</si>
  <si>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</si>
  <si>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</si>
  <si>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</si>
  <si>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</si>
  <si>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</si>
  <si>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</si>
  <si>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</si>
  <si>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</si>
  <si>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</si>
  <si>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</si>
  <si>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</si>
  <si>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</si>
  <si>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</si>
  <si>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</si>
  <si>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</si>
  <si>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</si>
  <si>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</si>
  <si>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</si>
  <si>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</si>
  <si>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</si>
  <si>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</si>
  <si>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</si>
  <si>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</si>
  <si>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</si>
  <si>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</si>
  <si>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</si>
  <si>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</si>
  <si>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</si>
  <si>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</si>
  <si>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</si>
  <si>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</si>
  <si>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</si>
  <si>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</si>
  <si>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</si>
  <si>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</si>
  <si>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</si>
  <si>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</si>
  <si>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</si>
  <si>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</si>
  <si>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</si>
  <si>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</si>
  <si>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</si>
  <si>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</si>
  <si>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</si>
  <si>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</si>
  <si>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C006992856</t>
  </si>
  <si>
    <t>Real-Time PCR System, CFX96 Touch</t>
  </si>
  <si>
    <t>CFX-INS-2</t>
  </si>
  <si>
    <t>BR200728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</si>
  <si>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</si>
  <si>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</si>
  <si>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</si>
  <si>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</si>
  <si>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</si>
  <si>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</si>
  <si>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</si>
  <si>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</si>
  <si>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</si>
  <si>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</si>
  <si>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</si>
  <si>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</si>
  <si>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</si>
  <si>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</si>
  <si>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</si>
  <si>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</si>
  <si>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</si>
  <si>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</si>
  <si>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</si>
  <si>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</si>
  <si>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</si>
  <si>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</si>
  <si>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</si>
  <si>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</si>
  <si>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</si>
  <si>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</si>
  <si>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</si>
  <si>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</si>
  <si>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t>Legio_16s_F35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</si>
  <si>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</si>
  <si>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ATCC</t>
  </si>
  <si>
    <t>33152DQ</t>
  </si>
  <si>
    <t>Threshold (CFX):</t>
  </si>
  <si>
    <t>Well</t>
  </si>
  <si>
    <t>Raw Amplification Plot (Yellow (HEX))</t>
  </si>
  <si>
    <t>Ct in HEX channel</t>
  </si>
  <si>
    <t>Legio_16s_R23</t>
  </si>
  <si>
    <t>Leg_wzm_F4</t>
  </si>
  <si>
    <t>Leg_wzm_R9</t>
  </si>
  <si>
    <t>Leg_wzm_P2-TX</t>
  </si>
  <si>
    <t>FAM, HEX, TEX</t>
  </si>
  <si>
    <t>Legio_16s_R24</t>
  </si>
  <si>
    <t>Legionella Pneumophila S1e2</t>
  </si>
  <si>
    <t>Legionella Pneumophila S14 100kx</t>
  </si>
  <si>
    <t>Leg_mip_P1_FAM</t>
  </si>
  <si>
    <t>Leg_16S-P2 HEX</t>
  </si>
  <si>
    <t>Bachana</t>
  </si>
  <si>
    <t>Template Addition Room</t>
  </si>
  <si>
    <t>Leg_16s (B2)_F45 (10uM)</t>
  </si>
  <si>
    <t>Leg_16s (B2)_R27 (10uM)</t>
  </si>
  <si>
    <r>
      <t>Leg_16s (B2)_</t>
    </r>
    <r>
      <rPr>
        <b/>
        <sz val="11"/>
        <color rgb="FFFF0000"/>
        <rFont val="Calibri"/>
        <family val="2"/>
        <scheme val="minor"/>
      </rPr>
      <t>P2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 xml:space="preserve">HEX </t>
    </r>
    <r>
      <rPr>
        <b/>
        <sz val="11"/>
        <color rgb="FF0070C0"/>
        <rFont val="Calibri"/>
        <family val="2"/>
        <scheme val="minor"/>
      </rPr>
      <t>(10uM)</t>
    </r>
  </si>
  <si>
    <r>
      <t xml:space="preserve">Legionella 3plex:  MipT1F26R23P1 </t>
    </r>
    <r>
      <rPr>
        <b/>
        <sz val="14"/>
        <color theme="1"/>
        <rFont val="Calibri"/>
        <family val="2"/>
        <scheme val="minor"/>
      </rPr>
      <t xml:space="preserve">16SF45R27P2 WZMF4R9P2 </t>
    </r>
  </si>
  <si>
    <t>16s NTC</t>
  </si>
  <si>
    <t>5ml Elysis</t>
  </si>
  <si>
    <t>10ml 15F Elysis</t>
  </si>
  <si>
    <t>10ml 50F Elysis</t>
  </si>
  <si>
    <t>50ml Elysis</t>
  </si>
  <si>
    <t>300ml Elysis</t>
  </si>
  <si>
    <t>200ml Elysis</t>
  </si>
  <si>
    <t>100ml Elysis</t>
  </si>
  <si>
    <t>5ml LB</t>
  </si>
  <si>
    <t>10ml 15F LB</t>
  </si>
  <si>
    <t>10ml 50F LB</t>
  </si>
  <si>
    <t>50ml LB</t>
  </si>
  <si>
    <t>100ml LB</t>
  </si>
  <si>
    <t>200ml LB</t>
  </si>
  <si>
    <t>300ml LB</t>
  </si>
  <si>
    <t>To test water for 16s</t>
  </si>
  <si>
    <t>20221122 Run 1 15F50F 16s</t>
  </si>
  <si>
    <t>A01</t>
  </si>
  <si>
    <t>B02</t>
  </si>
  <si>
    <t>A02</t>
  </si>
  <si>
    <t>D05</t>
  </si>
  <si>
    <t>B01</t>
  </si>
  <si>
    <t>D04</t>
  </si>
  <si>
    <t>G04</t>
  </si>
  <si>
    <t>G05</t>
  </si>
  <si>
    <t>E02</t>
  </si>
  <si>
    <t>C01</t>
  </si>
  <si>
    <t>C02</t>
  </si>
  <si>
    <t>E01</t>
  </si>
  <si>
    <t>F01</t>
  </si>
  <si>
    <t>G02</t>
  </si>
  <si>
    <t>F02</t>
  </si>
  <si>
    <t>G01</t>
  </si>
  <si>
    <t>D02</t>
  </si>
  <si>
    <t>D01</t>
  </si>
  <si>
    <t>A11</t>
  </si>
  <si>
    <t>A12</t>
  </si>
  <si>
    <t>A04</t>
  </si>
  <si>
    <t>A05</t>
  </si>
  <si>
    <t>B04</t>
  </si>
  <si>
    <t>B05</t>
  </si>
  <si>
    <t>C04</t>
  </si>
  <si>
    <t>C05</t>
  </si>
  <si>
    <t>E04</t>
  </si>
  <si>
    <t>E05</t>
  </si>
  <si>
    <t>F04</t>
  </si>
  <si>
    <t>F05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</si>
</sst>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0.00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Down"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152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Alignment="1">
      <alignment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0" fillId="6" borderId="0" xfId="0" applyFill="1"/>
    <xf numFmtId="0" fontId="12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2" fontId="8" fillId="0" borderId="0" xfId="3" applyNumberFormat="1" applyFont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3" fillId="0" borderId="3" xfId="3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1" applyFill="1" applyAlignment="1">
      <alignment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0" fontId="9" fillId="0" borderId="0" xfId="0" applyFont="1"/>
    <xf numFmtId="0" fontId="14" fillId="8" borderId="3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0" fontId="6" fillId="0" borderId="3" xfId="0" quotePrefix="1" applyFont="1" applyBorder="1" applyAlignment="1">
      <alignment vertical="center"/>
    </xf>
    <xf numFmtId="15" fontId="0" fillId="0" borderId="0" xfId="0" applyNumberFormat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15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5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15" fontId="3" fillId="0" borderId="3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20" fontId="0" fillId="3" borderId="3" xfId="0" applyNumberForma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20" fontId="0" fillId="7" borderId="3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3" fillId="0" borderId="17" xfId="0" applyFont="1" applyBorder="1" applyAlignment="1">
      <alignment horizontal="center" wrapText="1"/>
    </xf>
    <xf numFmtId="15" fontId="3" fillId="0" borderId="17" xfId="0" applyNumberFormat="1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64" fontId="0" fillId="0" borderId="0" xfId="0" applyNumberForma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15" fontId="0" fillId="0" borderId="3" xfId="0" applyNumberForma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5" fontId="0" fillId="0" borderId="17" xfId="0" applyNumberFormat="1" applyBorder="1" applyAlignment="1">
      <alignment horizontal="center" wrapText="1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horizontal="center" wrapText="1"/>
    </xf>
    <xf numFmtId="15" fontId="16" fillId="0" borderId="9" xfId="0" applyNumberFormat="1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20" fontId="0" fillId="0" borderId="3" xfId="0" applyNumberFormat="1" applyBorder="1" applyAlignment="1">
      <alignment horizontal="center" vertical="center" wrapText="1"/>
    </xf>
    <xf numFmtId="15" fontId="17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vertical="center"/>
    </xf>
    <xf numFmtId="0" fontId="0" fillId="0" borderId="18" xfId="0" applyBorder="1" applyAlignment="1">
      <alignment vertical="center" wrapText="1"/>
    </xf>
    <xf numFmtId="165" fontId="0" fillId="0" borderId="3" xfId="0" applyNumberFormat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wrapText="1"/>
    </xf>
    <xf numFmtId="2" fontId="13" fillId="11" borderId="3" xfId="3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15" fontId="17" fillId="3" borderId="3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3" borderId="3" xfId="0" applyFill="1" applyBorder="1" applyAlignment="1">
      <alignment wrapText="1"/>
    </xf>
    <xf numFmtId="0" fontId="0" fillId="2" borderId="3" xfId="0" applyFill="1" applyBorder="1" applyAlignment="1">
      <alignment vertical="center" wrapText="1"/>
    </xf>
    <xf numFmtId="15" fontId="16" fillId="0" borderId="3" xfId="0" applyNumberFormat="1" applyFont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1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2" fillId="0" borderId="3" xfId="0" applyFont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2" fillId="15" borderId="3" xfId="0" applyFont="1" applyFill="1" applyBorder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/>
    </xf>
    <xf numFmtId="0" fontId="22" fillId="16" borderId="3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49" fontId="23" fillId="10" borderId="18" xfId="0" applyNumberFormat="1" applyFont="1" applyFill="1" applyBorder="1" applyAlignment="1">
      <alignment horizontal="center" vertical="center" wrapText="1"/>
    </xf>
    <xf numFmtId="49" fontId="23" fillId="10" borderId="19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49" fontId="8" fillId="10" borderId="18" xfId="0" applyNumberFormat="1" applyFont="1" applyFill="1" applyBorder="1" applyAlignment="1">
      <alignment horizontal="center" vertical="center" wrapText="1"/>
    </xf>
    <xf numFmtId="49" fontId="8" fillId="10" borderId="19" xfId="0" applyNumberFormat="1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2" fillId="11" borderId="9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14" xfId="3" xr:uid="{00000000-0005-0000-0000-000002000000}"/>
    <cellStyle name="Note 3 2 2 2 2 2 2" xfId="2" xr:uid="{00000000-0005-0000-0000-000003000000}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121003</xdr:rowOff>
        </xdr:from>
        <xdr:to>
          <xdr:col>7</xdr:col>
          <xdr:colOff>297724</xdr:colOff>
          <xdr:row>94</xdr:row>
          <xdr:rowOff>696234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39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1171253"/>
              <a:ext cx="9298849" cy="56234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7327</xdr:rowOff>
    </xdr:from>
    <xdr:to>
      <xdr:col>4</xdr:col>
      <xdr:colOff>923193</xdr:colOff>
      <xdr:row>38</xdr:row>
      <xdr:rowOff>169268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E5DEC5-F235-70C3-CFD0-5F413711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58154"/>
          <a:ext cx="5114193" cy="2638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3"/>
  <sheetViews>
    <sheetView tabSelected="1" topLeftCell="A64" zoomScale="80" zoomScaleNormal="80" zoomScaleSheetLayoutView="70" workbookViewId="0">
      <selection activeCell="E41" sqref="E41"/>
    </sheetView>
  </sheetViews>
  <sheetFormatPr defaultColWidth="8.5703125" defaultRowHeight="15" x14ac:dyDescent="0.25"/>
  <cols>
    <col min="1" max="2" width="22.140625" customWidth="1"/>
    <col min="3" max="4" width="17.85546875" customWidth="1"/>
    <col min="5" max="5" width="13.28515625" customWidth="1"/>
    <col min="6" max="6" width="20.85546875" style="36" customWidth="1"/>
    <col min="7" max="7" width="20.85546875" customWidth="1"/>
    <col min="8" max="9" width="16.28515625" customWidth="1"/>
    <col min="10" max="10" width="15.5703125" customWidth="1"/>
    <col min="11" max="11" width="31.5703125" customWidth="1"/>
    <col min="12" max="12" width="31" customWidth="1"/>
    <col min="13" max="13" width="18.85546875" customWidth="1"/>
    <col min="14" max="14" width="22.140625" customWidth="1"/>
    <col min="15" max="15" width="19.5703125" customWidth="1"/>
    <col min="16" max="16" width="11.5703125" customWidth="1"/>
    <col min="17" max="17" width="55.42578125" customWidth="1"/>
    <col min="18" max="19" width="17.5703125" customWidth="1"/>
  </cols>
  <sheetData>
    <row r="1" spans="1:10" x14ac:dyDescent="0.25">
      <c r="D1" s="1"/>
      <c r="E1" s="1"/>
      <c r="F1"/>
      <c r="J1" s="42"/>
    </row>
    <row r="2" spans="1:10" x14ac:dyDescent="0.25">
      <c r="D2" s="1"/>
      <c r="E2" s="1"/>
      <c r="F2"/>
      <c r="J2" s="42"/>
    </row>
    <row r="3" spans="1:10" x14ac:dyDescent="0.25">
      <c r="D3" s="1"/>
      <c r="E3" s="1"/>
      <c r="F3"/>
    </row>
    <row r="4" spans="1:10" ht="15.75" thickBot="1" x14ac:dyDescent="0.3">
      <c r="A4" s="3"/>
      <c r="B4" s="3"/>
      <c r="C4" s="3"/>
      <c r="D4" s="4"/>
      <c r="E4" s="4"/>
      <c r="F4" s="3"/>
    </row>
    <row r="5" spans="1:10" x14ac:dyDescent="0.25">
      <c r="A5" s="116"/>
      <c r="B5" s="116"/>
      <c r="C5" s="116"/>
      <c r="D5" s="116"/>
      <c r="E5" s="116"/>
      <c r="F5" s="116"/>
      <c r="G5" s="5"/>
      <c r="H5" s="5"/>
      <c r="I5" s="5"/>
    </row>
    <row r="6" spans="1:10" x14ac:dyDescent="0.25">
      <c r="A6" s="5" t="s">
        <v>0</v>
      </c>
    </row>
    <row r="7" spans="1:10" x14ac:dyDescent="0.25">
      <c r="A7" s="5" t="s">
        <v>1</v>
      </c>
      <c r="B7" s="1" t="s">
        <v>166</v>
      </c>
    </row>
    <row r="8" spans="1:10" x14ac:dyDescent="0.25">
      <c r="A8" s="5" t="s">
        <v>2</v>
      </c>
      <c r="B8" s="69" t="s">
        <v>165</v>
      </c>
    </row>
    <row r="9" spans="1:10" x14ac:dyDescent="0.25">
      <c r="A9" s="5" t="s">
        <v>3</v>
      </c>
      <c r="B9" s="50">
        <v>44887</v>
      </c>
    </row>
    <row r="10" spans="1:10" x14ac:dyDescent="0.25">
      <c r="A10" s="5" t="s">
        <v>4</v>
      </c>
      <c r="B10" s="1" t="s">
        <v>144</v>
      </c>
    </row>
    <row r="11" spans="1:10" x14ac:dyDescent="0.25">
      <c r="A11" s="5"/>
    </row>
    <row r="12" spans="1:10" ht="30" customHeight="1" x14ac:dyDescent="0.25">
      <c r="A12" s="6" t="s">
        <v>5</v>
      </c>
      <c r="B12" s="37"/>
      <c r="C12" s="37"/>
      <c r="D12" s="37"/>
      <c r="E12" s="37"/>
      <c r="F12" s="37"/>
      <c r="G12" s="37"/>
      <c r="H12" s="37"/>
      <c r="I12" s="37"/>
      <c r="J12" s="37"/>
    </row>
    <row r="14" spans="1:10" x14ac:dyDescent="0.25">
      <c r="A14" s="7" t="s">
        <v>6</v>
      </c>
    </row>
    <row r="15" spans="1:10" ht="45" x14ac:dyDescent="0.25">
      <c r="A15" s="45" t="s">
        <v>7</v>
      </c>
      <c r="B15" s="44" t="s">
        <v>76</v>
      </c>
      <c r="C15" s="44" t="s">
        <v>77</v>
      </c>
      <c r="D15" s="44" t="s">
        <v>8</v>
      </c>
      <c r="E15" s="44" t="s">
        <v>9</v>
      </c>
      <c r="G15" s="12"/>
    </row>
    <row r="16" spans="1:10" ht="15.75" customHeight="1" x14ac:dyDescent="0.25">
      <c r="A16" s="49" t="s">
        <v>75</v>
      </c>
      <c r="B16" s="51" t="s">
        <v>81</v>
      </c>
      <c r="C16" s="51">
        <v>9020026</v>
      </c>
      <c r="D16" s="52">
        <v>44688</v>
      </c>
      <c r="E16" s="117" t="s">
        <v>82</v>
      </c>
      <c r="F16"/>
    </row>
    <row r="17" spans="1:6" x14ac:dyDescent="0.25">
      <c r="A17" s="49" t="s">
        <v>84</v>
      </c>
      <c r="B17" s="51" t="s">
        <v>85</v>
      </c>
      <c r="C17" s="70">
        <v>13030253</v>
      </c>
      <c r="D17" s="52">
        <v>44687</v>
      </c>
      <c r="E17" s="117"/>
      <c r="F17"/>
    </row>
    <row r="18" spans="1:6" x14ac:dyDescent="0.25">
      <c r="A18" s="53" t="s">
        <v>11</v>
      </c>
      <c r="B18" s="38" t="s">
        <v>89</v>
      </c>
      <c r="C18" s="38" t="s">
        <v>90</v>
      </c>
      <c r="D18" s="54">
        <v>44903</v>
      </c>
      <c r="E18" s="117"/>
      <c r="F18"/>
    </row>
    <row r="19" spans="1:6" x14ac:dyDescent="0.25">
      <c r="A19" s="53" t="s">
        <v>91</v>
      </c>
      <c r="B19" s="55" t="s">
        <v>86</v>
      </c>
      <c r="C19" s="55" t="s">
        <v>87</v>
      </c>
      <c r="D19" s="54">
        <v>44687</v>
      </c>
      <c r="E19" s="117"/>
      <c r="F19"/>
    </row>
    <row r="20" spans="1:6" x14ac:dyDescent="0.25">
      <c r="A20" s="53" t="s">
        <v>83</v>
      </c>
      <c r="B20" s="56" t="s">
        <v>88</v>
      </c>
      <c r="C20" s="56" t="s">
        <v>92</v>
      </c>
      <c r="D20" s="57">
        <v>44904</v>
      </c>
      <c r="E20" s="117"/>
      <c r="F20"/>
    </row>
    <row r="21" spans="1:6" x14ac:dyDescent="0.25">
      <c r="A21" s="65" t="s">
        <v>12</v>
      </c>
      <c r="B21" s="66" t="s">
        <v>93</v>
      </c>
      <c r="C21" s="66" t="s">
        <v>94</v>
      </c>
      <c r="D21" s="67">
        <v>44688</v>
      </c>
      <c r="E21" s="118"/>
      <c r="F21"/>
    </row>
    <row r="22" spans="1:6" x14ac:dyDescent="0.25">
      <c r="A22" s="53" t="s">
        <v>11</v>
      </c>
      <c r="B22" s="38" t="s">
        <v>99</v>
      </c>
      <c r="C22" s="38" t="s">
        <v>100</v>
      </c>
      <c r="D22" s="72">
        <v>44687</v>
      </c>
      <c r="E22" s="119" t="s">
        <v>101</v>
      </c>
      <c r="F22"/>
    </row>
    <row r="23" spans="1:6" x14ac:dyDescent="0.25">
      <c r="A23" s="53" t="s">
        <v>102</v>
      </c>
      <c r="B23" s="38" t="s">
        <v>103</v>
      </c>
      <c r="C23" s="38" t="s">
        <v>104</v>
      </c>
      <c r="D23" s="72">
        <v>44687</v>
      </c>
      <c r="E23" s="119"/>
      <c r="F23"/>
    </row>
    <row r="24" spans="1:6" x14ac:dyDescent="0.25">
      <c r="A24" s="53" t="s">
        <v>83</v>
      </c>
      <c r="B24" s="38" t="s">
        <v>105</v>
      </c>
      <c r="C24" s="38" t="s">
        <v>106</v>
      </c>
      <c r="D24" s="72">
        <v>44687</v>
      </c>
      <c r="E24" s="119"/>
      <c r="F24"/>
    </row>
    <row r="25" spans="1:6" x14ac:dyDescent="0.25">
      <c r="A25" s="65" t="s">
        <v>12</v>
      </c>
      <c r="B25" s="73" t="s">
        <v>107</v>
      </c>
      <c r="C25" s="73" t="s">
        <v>108</v>
      </c>
      <c r="D25" s="74">
        <v>44687</v>
      </c>
      <c r="E25" s="120"/>
      <c r="F25"/>
    </row>
    <row r="26" spans="1:6" ht="30" x14ac:dyDescent="0.25">
      <c r="A26" s="78" t="s">
        <v>95</v>
      </c>
      <c r="B26" s="79" t="s">
        <v>96</v>
      </c>
      <c r="C26" s="79" t="s">
        <v>97</v>
      </c>
      <c r="D26" s="80">
        <v>44331</v>
      </c>
      <c r="E26" s="121" t="s">
        <v>13</v>
      </c>
      <c r="F26"/>
    </row>
    <row r="27" spans="1:6" x14ac:dyDescent="0.25">
      <c r="A27" s="81" t="s">
        <v>110</v>
      </c>
      <c r="B27" s="77" t="s">
        <v>111</v>
      </c>
      <c r="C27" s="77" t="s">
        <v>112</v>
      </c>
      <c r="D27" s="77" t="s">
        <v>10</v>
      </c>
      <c r="E27" s="122"/>
      <c r="F27"/>
    </row>
    <row r="29" spans="1:6" x14ac:dyDescent="0.25">
      <c r="A29" s="7" t="s">
        <v>14</v>
      </c>
    </row>
    <row r="30" spans="1:6" ht="60" x14ac:dyDescent="0.25">
      <c r="A30" s="46" t="s">
        <v>7</v>
      </c>
      <c r="B30" s="46" t="s">
        <v>15</v>
      </c>
      <c r="C30" s="46" t="s">
        <v>16</v>
      </c>
      <c r="D30" s="46" t="s">
        <v>17</v>
      </c>
      <c r="E30" s="46" t="s">
        <v>18</v>
      </c>
      <c r="F30"/>
    </row>
    <row r="31" spans="1:6" ht="27.75" customHeight="1" x14ac:dyDescent="0.25">
      <c r="A31" s="53" t="s">
        <v>124</v>
      </c>
      <c r="B31" s="76" t="s">
        <v>98</v>
      </c>
      <c r="C31" s="77" t="s">
        <v>74</v>
      </c>
      <c r="D31" s="77">
        <v>105977862</v>
      </c>
      <c r="E31" s="83">
        <v>44630</v>
      </c>
      <c r="F31"/>
    </row>
    <row r="32" spans="1:6" ht="27.75" customHeight="1" x14ac:dyDescent="0.25">
      <c r="A32" s="53" t="s">
        <v>125</v>
      </c>
      <c r="B32" s="76" t="s">
        <v>98</v>
      </c>
      <c r="C32" s="77" t="s">
        <v>74</v>
      </c>
      <c r="D32" s="77">
        <v>105977863</v>
      </c>
      <c r="E32" s="83">
        <v>44630</v>
      </c>
      <c r="F32"/>
    </row>
    <row r="33" spans="1:7" ht="27.75" customHeight="1" x14ac:dyDescent="0.25">
      <c r="A33" s="81" t="s">
        <v>142</v>
      </c>
      <c r="B33" s="77" t="s">
        <v>98</v>
      </c>
      <c r="C33" s="77" t="s">
        <v>74</v>
      </c>
      <c r="D33" s="77">
        <v>105995262</v>
      </c>
      <c r="E33" s="83">
        <v>44634</v>
      </c>
      <c r="F33"/>
    </row>
    <row r="34" spans="1:7" ht="26.25" customHeight="1" x14ac:dyDescent="0.25">
      <c r="A34" s="53" t="s">
        <v>126</v>
      </c>
      <c r="B34" s="77" t="s">
        <v>98</v>
      </c>
      <c r="C34" s="77" t="s">
        <v>74</v>
      </c>
      <c r="D34" s="77">
        <v>105954788</v>
      </c>
      <c r="E34" s="83">
        <v>44623</v>
      </c>
      <c r="F34"/>
    </row>
    <row r="35" spans="1:7" ht="26.25" customHeight="1" x14ac:dyDescent="0.25">
      <c r="A35" s="96" t="s">
        <v>134</v>
      </c>
      <c r="B35" s="93" t="s">
        <v>98</v>
      </c>
      <c r="C35" s="93" t="s">
        <v>74</v>
      </c>
      <c r="D35" s="93">
        <v>105848683</v>
      </c>
      <c r="E35" s="94">
        <v>44603</v>
      </c>
      <c r="F35"/>
    </row>
    <row r="36" spans="1:7" ht="26.25" customHeight="1" x14ac:dyDescent="0.25">
      <c r="A36" s="81" t="s">
        <v>139</v>
      </c>
      <c r="B36" s="77" t="s">
        <v>98</v>
      </c>
      <c r="C36" s="77" t="s">
        <v>74</v>
      </c>
      <c r="D36" s="77">
        <v>105848684</v>
      </c>
      <c r="E36" s="83">
        <v>44603</v>
      </c>
      <c r="F36"/>
    </row>
    <row r="37" spans="1:7" ht="26.25" customHeight="1" x14ac:dyDescent="0.25">
      <c r="A37" s="81" t="s">
        <v>143</v>
      </c>
      <c r="B37" s="77" t="s">
        <v>98</v>
      </c>
      <c r="C37" s="77" t="s">
        <v>74</v>
      </c>
      <c r="D37" s="77">
        <v>105976752</v>
      </c>
      <c r="E37" s="83">
        <v>44634</v>
      </c>
      <c r="F37"/>
    </row>
    <row r="38" spans="1:7" ht="26.25" customHeight="1" x14ac:dyDescent="0.25">
      <c r="A38" s="81" t="s">
        <v>135</v>
      </c>
      <c r="B38" s="76" t="s">
        <v>98</v>
      </c>
      <c r="C38" s="77" t="s">
        <v>74</v>
      </c>
      <c r="D38" s="77">
        <v>105845947</v>
      </c>
      <c r="E38" s="83">
        <v>44602</v>
      </c>
      <c r="F38"/>
    </row>
    <row r="39" spans="1:7" ht="26.25" customHeight="1" x14ac:dyDescent="0.25">
      <c r="A39" s="81" t="s">
        <v>136</v>
      </c>
      <c r="B39" s="76" t="s">
        <v>98</v>
      </c>
      <c r="C39" s="77" t="s">
        <v>74</v>
      </c>
      <c r="D39" s="77">
        <v>105845962</v>
      </c>
      <c r="E39" s="83">
        <v>44602</v>
      </c>
      <c r="F39"/>
    </row>
    <row r="40" spans="1:7" ht="26.25" customHeight="1" x14ac:dyDescent="0.25">
      <c r="A40" s="81" t="s">
        <v>137</v>
      </c>
      <c r="B40" s="77" t="s">
        <v>98</v>
      </c>
      <c r="C40" s="77" t="s">
        <v>74</v>
      </c>
      <c r="D40" s="77">
        <v>106374997</v>
      </c>
      <c r="E40" s="83">
        <v>44734</v>
      </c>
      <c r="F40"/>
    </row>
    <row r="41" spans="1:7" ht="26.25" customHeight="1" x14ac:dyDescent="0.25">
      <c r="A41" s="53" t="s">
        <v>113</v>
      </c>
      <c r="B41" s="76" t="s">
        <v>114</v>
      </c>
      <c r="C41" s="76" t="s">
        <v>10</v>
      </c>
      <c r="D41" s="76" t="s">
        <v>115</v>
      </c>
      <c r="E41" s="76" t="s">
        <v>116</v>
      </c>
      <c r="F41"/>
    </row>
    <row r="42" spans="1:7" ht="23.25" customHeight="1" x14ac:dyDescent="0.25">
      <c r="A42" s="95" t="s">
        <v>78</v>
      </c>
      <c r="B42" s="76" t="s">
        <v>79</v>
      </c>
      <c r="C42" s="76">
        <v>163041698</v>
      </c>
      <c r="D42" s="76">
        <v>1039498</v>
      </c>
      <c r="E42" s="76" t="s">
        <v>10</v>
      </c>
      <c r="F42"/>
      <c r="G42" s="71"/>
    </row>
    <row r="43" spans="1:7" ht="23.25" customHeight="1" x14ac:dyDescent="0.25">
      <c r="A43" s="1"/>
      <c r="B43" s="1"/>
      <c r="C43" s="10"/>
      <c r="D43" s="10"/>
      <c r="E43" s="10"/>
      <c r="F43" s="10"/>
    </row>
    <row r="44" spans="1:7" ht="23.25" customHeight="1" x14ac:dyDescent="0.25">
      <c r="A44" s="32" t="s">
        <v>69</v>
      </c>
      <c r="B44" s="1"/>
      <c r="C44" s="10"/>
      <c r="D44" s="10"/>
      <c r="E44" s="10"/>
      <c r="F44" s="10"/>
    </row>
    <row r="45" spans="1:7" ht="30" customHeight="1" x14ac:dyDescent="0.25">
      <c r="A45" s="47" t="s">
        <v>7</v>
      </c>
      <c r="B45" s="46" t="s">
        <v>15</v>
      </c>
      <c r="C45" s="46" t="s">
        <v>16</v>
      </c>
      <c r="D45" s="46" t="s">
        <v>17</v>
      </c>
      <c r="E45" s="46" t="s">
        <v>18</v>
      </c>
      <c r="F45"/>
    </row>
    <row r="46" spans="1:7" ht="30" customHeight="1" x14ac:dyDescent="0.25">
      <c r="A46" s="97" t="s">
        <v>141</v>
      </c>
      <c r="B46" s="88" t="s">
        <v>128</v>
      </c>
      <c r="C46" s="77">
        <v>43703</v>
      </c>
      <c r="D46" s="77">
        <v>70036189</v>
      </c>
      <c r="E46" s="98">
        <v>44581</v>
      </c>
      <c r="F46"/>
    </row>
    <row r="47" spans="1:7" ht="23.25" customHeight="1" x14ac:dyDescent="0.25">
      <c r="A47" s="75" t="s">
        <v>140</v>
      </c>
      <c r="B47" s="88" t="s">
        <v>128</v>
      </c>
      <c r="C47" s="77" t="s">
        <v>129</v>
      </c>
      <c r="D47" s="77">
        <v>70036289</v>
      </c>
      <c r="E47" s="83">
        <v>44628</v>
      </c>
      <c r="F47"/>
    </row>
    <row r="48" spans="1:7" ht="23.25" customHeight="1" x14ac:dyDescent="0.25">
      <c r="F48"/>
    </row>
    <row r="49" spans="1:7" ht="23.25" customHeight="1" x14ac:dyDescent="0.25">
      <c r="A49" s="58" t="s">
        <v>19</v>
      </c>
      <c r="F49"/>
    </row>
    <row r="50" spans="1:7" ht="23.25" customHeight="1" x14ac:dyDescent="0.25">
      <c r="A50" s="84" t="s">
        <v>7</v>
      </c>
      <c r="B50" s="84" t="s">
        <v>15</v>
      </c>
      <c r="C50" s="84" t="s">
        <v>16</v>
      </c>
      <c r="E50" s="11"/>
      <c r="F50"/>
    </row>
    <row r="51" spans="1:7" ht="21" customHeight="1" x14ac:dyDescent="0.25">
      <c r="A51" s="85" t="s">
        <v>20</v>
      </c>
      <c r="B51" s="126" t="s">
        <v>21</v>
      </c>
      <c r="C51" s="61" t="s">
        <v>22</v>
      </c>
      <c r="E51" s="9"/>
      <c r="F51"/>
    </row>
    <row r="52" spans="1:7" ht="23.25" customHeight="1" x14ac:dyDescent="0.25">
      <c r="A52" s="85" t="s">
        <v>23</v>
      </c>
      <c r="B52" s="127"/>
      <c r="C52" s="61" t="s">
        <v>24</v>
      </c>
      <c r="E52" s="9"/>
    </row>
    <row r="53" spans="1:7" x14ac:dyDescent="0.25">
      <c r="A53" s="85" t="s">
        <v>25</v>
      </c>
      <c r="B53" s="128"/>
      <c r="C53" s="61" t="s">
        <v>26</v>
      </c>
      <c r="E53" s="9"/>
      <c r="F53" s="11"/>
    </row>
    <row r="54" spans="1:7" x14ac:dyDescent="0.25">
      <c r="A54" s="85" t="s">
        <v>27</v>
      </c>
      <c r="B54" s="123" t="s">
        <v>21</v>
      </c>
      <c r="C54" s="61" t="s">
        <v>28</v>
      </c>
      <c r="E54" s="9"/>
      <c r="F54" s="12"/>
    </row>
    <row r="55" spans="1:7" x14ac:dyDescent="0.25">
      <c r="A55" s="85" t="s">
        <v>29</v>
      </c>
      <c r="B55" s="124"/>
      <c r="C55" s="61" t="s">
        <v>30</v>
      </c>
      <c r="E55" s="9"/>
      <c r="F55" s="12"/>
    </row>
    <row r="56" spans="1:7" x14ac:dyDescent="0.25">
      <c r="A56" s="85" t="s">
        <v>31</v>
      </c>
      <c r="B56" s="125"/>
      <c r="C56" s="61" t="s">
        <v>32</v>
      </c>
      <c r="E56" s="9"/>
      <c r="F56" s="12"/>
    </row>
    <row r="57" spans="1:7" ht="60" x14ac:dyDescent="0.25">
      <c r="A57" s="86" t="s">
        <v>119</v>
      </c>
      <c r="B57" s="87" t="s">
        <v>120</v>
      </c>
      <c r="C57" s="51" t="s">
        <v>121</v>
      </c>
      <c r="E57" s="9"/>
      <c r="F57" s="12"/>
    </row>
    <row r="58" spans="1:7" x14ac:dyDescent="0.25">
      <c r="A58" s="86" t="s">
        <v>122</v>
      </c>
      <c r="B58" s="87" t="s">
        <v>120</v>
      </c>
      <c r="C58" s="51" t="s">
        <v>123</v>
      </c>
      <c r="E58" s="9"/>
      <c r="F58" s="12"/>
    </row>
    <row r="59" spans="1:7" x14ac:dyDescent="0.25">
      <c r="A59" s="39"/>
      <c r="B59" s="39"/>
      <c r="C59" s="12"/>
      <c r="D59" s="12"/>
      <c r="E59" s="9"/>
      <c r="F59" s="12"/>
    </row>
    <row r="60" spans="1:7" ht="15" customHeight="1" x14ac:dyDescent="0.25">
      <c r="A60" s="43" t="s">
        <v>35</v>
      </c>
      <c r="F60" s="12"/>
    </row>
    <row r="61" spans="1:7" x14ac:dyDescent="0.25">
      <c r="A61" s="90" t="s">
        <v>51</v>
      </c>
      <c r="B61" s="91"/>
      <c r="C61" s="91"/>
      <c r="D61" s="91"/>
      <c r="E61" s="91"/>
      <c r="F61" s="91"/>
      <c r="G61" s="92"/>
    </row>
    <row r="62" spans="1:7" x14ac:dyDescent="0.25">
      <c r="A62" s="33" t="s">
        <v>14</v>
      </c>
      <c r="B62" s="33" t="s">
        <v>52</v>
      </c>
      <c r="C62" s="33" t="s">
        <v>53</v>
      </c>
      <c r="D62" s="33" t="s">
        <v>70</v>
      </c>
      <c r="E62" s="33" t="s">
        <v>71</v>
      </c>
      <c r="F62" s="33" t="s">
        <v>72</v>
      </c>
      <c r="G62" s="33" t="s">
        <v>73</v>
      </c>
    </row>
    <row r="63" spans="1:7" ht="23.25" customHeight="1" x14ac:dyDescent="0.25">
      <c r="A63" s="38" t="s">
        <v>80</v>
      </c>
      <c r="B63" s="33">
        <v>100</v>
      </c>
      <c r="C63" s="33">
        <v>10</v>
      </c>
      <c r="D63" s="33">
        <f>B63/C63</f>
        <v>10</v>
      </c>
      <c r="E63" s="34">
        <v>10</v>
      </c>
      <c r="F63" s="33">
        <v>90</v>
      </c>
      <c r="G63" s="33" t="e">
        <f>SUM(#REF!)</f>
        <v>#REF!</v>
      </c>
    </row>
    <row r="64" spans="1:7" ht="23.25" customHeight="1" x14ac:dyDescent="0.25">
      <c r="A64" s="35"/>
      <c r="B64" s="35"/>
      <c r="C64" s="35"/>
      <c r="D64" s="35"/>
      <c r="E64" s="35"/>
      <c r="F64" s="35"/>
    </row>
    <row r="65" spans="1:7" ht="23.25" customHeight="1" x14ac:dyDescent="0.25">
      <c r="A65" s="140" t="s">
        <v>149</v>
      </c>
      <c r="B65" s="141"/>
      <c r="C65" s="141"/>
      <c r="D65" s="142"/>
      <c r="F65"/>
    </row>
    <row r="66" spans="1:7" ht="33" customHeight="1" x14ac:dyDescent="0.25">
      <c r="A66" s="143" t="s">
        <v>33</v>
      </c>
      <c r="B66" s="143"/>
      <c r="C66" s="99" t="s">
        <v>34</v>
      </c>
      <c r="D66" s="99">
        <v>34</v>
      </c>
      <c r="F66"/>
    </row>
    <row r="67" spans="1:7" ht="24" customHeight="1" x14ac:dyDescent="0.25">
      <c r="A67" s="144" t="s">
        <v>113</v>
      </c>
      <c r="B67" s="145"/>
      <c r="C67" s="100">
        <v>10</v>
      </c>
      <c r="D67" s="100">
        <f>C67*D66</f>
        <v>340</v>
      </c>
      <c r="F67"/>
    </row>
    <row r="68" spans="1:7" ht="24" customHeight="1" x14ac:dyDescent="0.25">
      <c r="A68" s="138" t="s">
        <v>146</v>
      </c>
      <c r="B68" s="139"/>
      <c r="C68" s="110">
        <v>0.5</v>
      </c>
      <c r="D68" s="101">
        <f>C68*D66</f>
        <v>17</v>
      </c>
      <c r="F68"/>
    </row>
    <row r="69" spans="1:7" ht="24" customHeight="1" x14ac:dyDescent="0.25">
      <c r="A69" s="138" t="s">
        <v>147</v>
      </c>
      <c r="B69" s="139"/>
      <c r="C69" s="110">
        <v>0.5</v>
      </c>
      <c r="D69" s="101">
        <f>C69*D66</f>
        <v>17</v>
      </c>
      <c r="F69"/>
    </row>
    <row r="70" spans="1:7" ht="24" customHeight="1" x14ac:dyDescent="0.25">
      <c r="A70" s="134" t="s">
        <v>148</v>
      </c>
      <c r="B70" s="135"/>
      <c r="C70" s="110">
        <v>0.5</v>
      </c>
      <c r="D70" s="101">
        <f>C70*D66</f>
        <v>17</v>
      </c>
      <c r="F70"/>
    </row>
    <row r="71" spans="1:7" ht="24" customHeight="1" x14ac:dyDescent="0.25">
      <c r="A71" s="136" t="s">
        <v>54</v>
      </c>
      <c r="B71" s="137"/>
      <c r="C71" s="103">
        <f>15-SUM(C67:C70)</f>
        <v>3.5</v>
      </c>
      <c r="D71" s="113">
        <f>C71*D66</f>
        <v>119</v>
      </c>
      <c r="F71"/>
    </row>
    <row r="72" spans="1:7" ht="21" customHeight="1" x14ac:dyDescent="0.25">
      <c r="A72" s="129" t="s">
        <v>36</v>
      </c>
      <c r="B72" s="130"/>
      <c r="C72" s="102">
        <f>SUM(C67:C71)</f>
        <v>15</v>
      </c>
      <c r="D72" s="100">
        <f>C72*D66</f>
        <v>510</v>
      </c>
      <c r="F72"/>
    </row>
    <row r="73" spans="1:7" ht="24" customHeight="1" x14ac:dyDescent="0.25">
      <c r="F73"/>
    </row>
    <row r="74" spans="1:7" ht="24" customHeight="1" x14ac:dyDescent="0.25">
      <c r="A74" s="43" t="s">
        <v>145</v>
      </c>
      <c r="B74" s="104"/>
      <c r="C74" s="105"/>
      <c r="D74" s="105"/>
      <c r="F74"/>
    </row>
    <row r="75" spans="1:7" ht="24" customHeight="1" x14ac:dyDescent="0.25">
      <c r="A75" s="43" t="s">
        <v>109</v>
      </c>
      <c r="B75" s="9"/>
      <c r="C75" s="9"/>
      <c r="D75" s="9"/>
      <c r="F75"/>
    </row>
    <row r="76" spans="1:7" ht="24" customHeight="1" x14ac:dyDescent="0.25">
      <c r="A76" s="14" t="s">
        <v>127</v>
      </c>
      <c r="B76" s="15"/>
      <c r="C76" s="16"/>
      <c r="D76" s="10"/>
      <c r="E76" s="10"/>
      <c r="G76" s="14"/>
    </row>
    <row r="77" spans="1:7" ht="24" customHeight="1" x14ac:dyDescent="0.25">
      <c r="A77" s="14"/>
      <c r="B77" s="15"/>
      <c r="C77" s="16"/>
      <c r="D77" s="10"/>
      <c r="E77" s="10"/>
      <c r="F77" s="10"/>
      <c r="G77" s="10"/>
    </row>
    <row r="78" spans="1:7" ht="24" customHeight="1" x14ac:dyDescent="0.25">
      <c r="A78" s="14"/>
      <c r="B78" s="15"/>
      <c r="C78" s="16"/>
      <c r="D78" s="10"/>
      <c r="E78" s="10"/>
      <c r="F78" s="10"/>
      <c r="G78" s="10"/>
    </row>
    <row r="79" spans="1:7" ht="24" customHeight="1" x14ac:dyDescent="0.25">
      <c r="A79" s="14"/>
      <c r="B79" s="15"/>
      <c r="C79" s="16"/>
      <c r="D79" s="10"/>
      <c r="E79" s="10"/>
      <c r="F79" s="10"/>
      <c r="G79" s="10"/>
    </row>
    <row r="80" spans="1:7" ht="24" customHeight="1" x14ac:dyDescent="0.25">
      <c r="A80" s="14"/>
      <c r="B80" s="15"/>
      <c r="C80" s="16"/>
      <c r="D80" s="10"/>
      <c r="E80" s="10"/>
      <c r="F80" s="10"/>
      <c r="G80" s="10"/>
    </row>
    <row r="81" spans="1:8" ht="24" customHeight="1" x14ac:dyDescent="0.25">
      <c r="A81" s="14"/>
      <c r="B81" s="15"/>
      <c r="C81" s="16"/>
      <c r="D81" s="10"/>
      <c r="E81" s="10"/>
      <c r="F81" s="10"/>
      <c r="G81" s="10"/>
    </row>
    <row r="82" spans="1:8" ht="21.75" customHeight="1" x14ac:dyDescent="0.25">
      <c r="A82" s="14"/>
      <c r="B82" s="15"/>
      <c r="C82" s="16"/>
      <c r="D82" s="10"/>
      <c r="E82" s="10"/>
    </row>
    <row r="83" spans="1:8" ht="21.75" customHeight="1" x14ac:dyDescent="0.25">
      <c r="A83" s="14"/>
      <c r="B83" s="15"/>
      <c r="C83" s="16"/>
      <c r="D83" s="10"/>
      <c r="E83" s="10"/>
    </row>
    <row r="84" spans="1:8" ht="21.75" customHeight="1" x14ac:dyDescent="0.25">
      <c r="A84" s="14"/>
      <c r="B84" s="15"/>
      <c r="C84" s="16"/>
      <c r="D84" s="10"/>
      <c r="E84" s="10"/>
      <c r="F84"/>
    </row>
    <row r="85" spans="1:8" ht="21.75" customHeight="1" x14ac:dyDescent="0.25">
      <c r="A85" s="14"/>
      <c r="B85" s="15"/>
      <c r="C85" s="16"/>
      <c r="D85" s="10"/>
      <c r="E85" s="10"/>
      <c r="F85"/>
    </row>
    <row r="86" spans="1:8" ht="21.75" customHeight="1" x14ac:dyDescent="0.25">
      <c r="A86" s="14"/>
      <c r="B86" s="15"/>
      <c r="C86" s="16"/>
      <c r="D86" s="10"/>
      <c r="E86" s="10"/>
      <c r="F86"/>
    </row>
    <row r="87" spans="1:8" ht="21.75" customHeight="1" x14ac:dyDescent="0.25">
      <c r="A87" s="14"/>
      <c r="B87" s="15"/>
      <c r="C87" s="16"/>
      <c r="D87" s="10"/>
      <c r="F87"/>
    </row>
    <row r="88" spans="1:8" ht="21.75" customHeight="1" x14ac:dyDescent="0.25">
      <c r="A88" s="14"/>
      <c r="B88" s="15"/>
      <c r="C88" s="16"/>
      <c r="D88" s="10"/>
      <c r="F88"/>
    </row>
    <row r="89" spans="1:8" ht="21.75" customHeight="1" x14ac:dyDescent="0.25">
      <c r="A89" s="14"/>
      <c r="B89" s="15"/>
      <c r="C89" s="16"/>
      <c r="D89" s="10"/>
      <c r="F89"/>
    </row>
    <row r="90" spans="1:8" ht="21.75" customHeight="1" x14ac:dyDescent="0.25">
      <c r="A90" s="14"/>
      <c r="B90" s="15"/>
      <c r="C90" s="16"/>
      <c r="D90" s="10"/>
      <c r="F90"/>
    </row>
    <row r="91" spans="1:8" ht="21.75" customHeight="1" x14ac:dyDescent="0.25">
      <c r="A91" s="14"/>
      <c r="B91" s="15"/>
      <c r="C91" s="16"/>
      <c r="D91" s="10"/>
      <c r="F91"/>
    </row>
    <row r="92" spans="1:8" ht="21.75" customHeight="1" x14ac:dyDescent="0.25">
      <c r="A92" s="14"/>
      <c r="B92" s="15"/>
      <c r="C92" s="16"/>
      <c r="D92" s="10"/>
      <c r="F92"/>
    </row>
    <row r="93" spans="1:8" ht="21.75" customHeight="1" x14ac:dyDescent="0.25">
      <c r="A93" s="14"/>
      <c r="B93" s="15"/>
      <c r="C93" s="16"/>
      <c r="D93" s="10"/>
      <c r="E93" s="39"/>
      <c r="F93"/>
    </row>
    <row r="94" spans="1:8" ht="17.100000000000001" customHeight="1" x14ac:dyDescent="0.25">
      <c r="A94" s="14"/>
      <c r="B94" s="15"/>
      <c r="C94" s="16"/>
      <c r="D94" s="10"/>
      <c r="F94"/>
    </row>
    <row r="95" spans="1:8" ht="85.5" customHeight="1" x14ac:dyDescent="0.25">
      <c r="A95" s="17" t="s">
        <v>37</v>
      </c>
      <c r="B95" s="9"/>
      <c r="C95" s="9"/>
      <c r="D95" s="9"/>
      <c r="E95" s="48"/>
      <c r="F95" s="48"/>
    </row>
    <row r="96" spans="1:8" ht="24" customHeight="1" x14ac:dyDescent="0.25">
      <c r="A96" s="8" t="s">
        <v>38</v>
      </c>
      <c r="B96" s="8" t="s">
        <v>39</v>
      </c>
      <c r="C96" s="8" t="s">
        <v>40</v>
      </c>
      <c r="D96" s="8" t="s">
        <v>41</v>
      </c>
      <c r="E96" s="8" t="s">
        <v>42</v>
      </c>
      <c r="F96" s="8" t="s">
        <v>43</v>
      </c>
      <c r="G96" s="40"/>
      <c r="H96" s="40"/>
    </row>
    <row r="97" spans="1:8" ht="41.45" customHeight="1" x14ac:dyDescent="0.25">
      <c r="A97" s="51" t="s">
        <v>44</v>
      </c>
      <c r="B97" s="51" t="s">
        <v>46</v>
      </c>
      <c r="C97" s="61">
        <v>1</v>
      </c>
      <c r="D97" s="61">
        <v>95</v>
      </c>
      <c r="E97" s="59">
        <v>8.3333333333333329E-2</v>
      </c>
      <c r="F97" s="51" t="s">
        <v>45</v>
      </c>
      <c r="G97" s="40"/>
      <c r="H97" s="40"/>
    </row>
    <row r="98" spans="1:8" ht="25.5" customHeight="1" x14ac:dyDescent="0.25">
      <c r="A98" s="120" t="s">
        <v>47</v>
      </c>
      <c r="B98" s="51" t="s">
        <v>48</v>
      </c>
      <c r="C98" s="132">
        <v>45</v>
      </c>
      <c r="D98" s="61">
        <v>95</v>
      </c>
      <c r="E98" s="82" t="s">
        <v>117</v>
      </c>
      <c r="F98" s="60" t="s">
        <v>45</v>
      </c>
    </row>
    <row r="99" spans="1:8" ht="33.75" customHeight="1" x14ac:dyDescent="0.25">
      <c r="A99" s="131"/>
      <c r="B99" s="51" t="s">
        <v>49</v>
      </c>
      <c r="C99" s="133"/>
      <c r="D99" s="62">
        <v>60</v>
      </c>
      <c r="E99" s="64" t="s">
        <v>118</v>
      </c>
      <c r="F99" s="63" t="s">
        <v>50</v>
      </c>
    </row>
    <row r="100" spans="1:8" ht="41.45" customHeight="1" x14ac:dyDescent="0.25">
      <c r="C100" s="36"/>
    </row>
    <row r="101" spans="1:8" x14ac:dyDescent="0.25">
      <c r="C101" s="39"/>
      <c r="D101" s="39"/>
    </row>
    <row r="102" spans="1:8" x14ac:dyDescent="0.25">
      <c r="C102" s="39"/>
      <c r="D102" s="39"/>
    </row>
    <row r="103" spans="1:8" x14ac:dyDescent="0.25">
      <c r="C103" s="39"/>
      <c r="D103" s="39"/>
    </row>
    <row r="104" spans="1:8" x14ac:dyDescent="0.25">
      <c r="A104" s="9"/>
      <c r="C104" s="41"/>
      <c r="D104" s="41"/>
    </row>
    <row r="105" spans="1:8" x14ac:dyDescent="0.25">
      <c r="C105" s="39"/>
      <c r="D105" s="39"/>
    </row>
    <row r="106" spans="1:8" x14ac:dyDescent="0.25">
      <c r="C106" s="39"/>
      <c r="D106" s="39"/>
    </row>
    <row r="107" spans="1:8" x14ac:dyDescent="0.25">
      <c r="C107" s="39"/>
      <c r="D107" s="39"/>
    </row>
    <row r="108" spans="1:8" x14ac:dyDescent="0.25">
      <c r="C108" s="41"/>
      <c r="D108" s="41"/>
    </row>
    <row r="109" spans="1:8" x14ac:dyDescent="0.25">
      <c r="C109" s="19"/>
      <c r="D109" s="19"/>
    </row>
    <row r="110" spans="1:8" x14ac:dyDescent="0.25">
      <c r="C110" s="48"/>
      <c r="D110" s="48"/>
    </row>
    <row r="111" spans="1:8" x14ac:dyDescent="0.25">
      <c r="C111" s="48"/>
      <c r="D111" s="48"/>
    </row>
    <row r="112" spans="1:8" x14ac:dyDescent="0.25">
      <c r="C112" s="40"/>
      <c r="D112" s="40"/>
    </row>
    <row r="113" spans="3:4" x14ac:dyDescent="0.25">
      <c r="C113" s="40"/>
      <c r="D113" s="40"/>
    </row>
  </sheetData>
  <mergeCells count="16">
    <mergeCell ref="A69:B69"/>
    <mergeCell ref="A65:D65"/>
    <mergeCell ref="A66:B66"/>
    <mergeCell ref="A67:B67"/>
    <mergeCell ref="A68:B68"/>
    <mergeCell ref="A72:B72"/>
    <mergeCell ref="A98:A99"/>
    <mergeCell ref="C98:C99"/>
    <mergeCell ref="A70:B70"/>
    <mergeCell ref="A71:B71"/>
    <mergeCell ref="A5:F5"/>
    <mergeCell ref="E16:E21"/>
    <mergeCell ref="E22:E25"/>
    <mergeCell ref="E26:E27"/>
    <mergeCell ref="B54:B56"/>
    <mergeCell ref="B51:B53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13"/>
  <sheetViews>
    <sheetView zoomScale="89" zoomScaleNormal="89" workbookViewId="0">
      <selection activeCell="E7" sqref="E7"/>
    </sheetView>
  </sheetViews>
  <sheetFormatPr defaultColWidth="9.140625" defaultRowHeight="22.5" x14ac:dyDescent="0.35"/>
  <cols>
    <col min="1" max="1" width="8.85546875" style="106" customWidth="1"/>
    <col min="2" max="2" width="17.7109375" style="106" bestFit="1" customWidth="1"/>
    <col min="3" max="3" width="16.7109375" style="106" bestFit="1" customWidth="1"/>
    <col min="4" max="6" width="23.140625" style="106" bestFit="1" customWidth="1"/>
    <col min="7" max="7" width="22.42578125" style="106" customWidth="1"/>
    <col min="8" max="8" width="17.7109375" style="106" bestFit="1" customWidth="1"/>
    <col min="9" max="9" width="16.7109375" style="106" bestFit="1" customWidth="1"/>
    <col min="10" max="11" width="23.140625" style="106" bestFit="1" customWidth="1"/>
    <col min="12" max="12" width="23.140625" style="106" customWidth="1"/>
    <col min="13" max="13" width="22.5703125" style="106" customWidth="1"/>
    <col min="14" max="16384" width="9.140625" style="107"/>
  </cols>
  <sheetData>
    <row r="2" spans="1:13" ht="32.450000000000003" customHeight="1" x14ac:dyDescent="0.35">
      <c r="A2" s="108"/>
      <c r="B2" s="108">
        <v>1</v>
      </c>
      <c r="C2" s="108">
        <v>2</v>
      </c>
      <c r="D2" s="108">
        <v>3</v>
      </c>
      <c r="E2" s="108">
        <v>4</v>
      </c>
      <c r="F2" s="108">
        <v>5</v>
      </c>
      <c r="G2" s="108">
        <v>6</v>
      </c>
      <c r="H2" s="108">
        <v>7</v>
      </c>
      <c r="I2" s="108">
        <v>8</v>
      </c>
      <c r="J2" s="108">
        <v>9</v>
      </c>
      <c r="K2" s="108">
        <v>10</v>
      </c>
      <c r="L2" s="108">
        <v>11</v>
      </c>
      <c r="M2" s="108">
        <v>12</v>
      </c>
    </row>
    <row r="3" spans="1:13" ht="80.099999999999994" customHeight="1" x14ac:dyDescent="0.35">
      <c r="A3" s="108" t="s">
        <v>56</v>
      </c>
      <c r="B3" s="115" t="s">
        <v>151</v>
      </c>
      <c r="C3" s="115" t="s">
        <v>151</v>
      </c>
      <c r="D3" s="109"/>
      <c r="E3" s="114" t="s">
        <v>158</v>
      </c>
      <c r="F3" s="114" t="s">
        <v>158</v>
      </c>
      <c r="G3" s="109"/>
      <c r="H3" s="109"/>
      <c r="I3" s="109"/>
      <c r="J3" s="109"/>
      <c r="K3" s="109"/>
      <c r="L3" s="112" t="s">
        <v>150</v>
      </c>
      <c r="M3" s="112" t="s">
        <v>150</v>
      </c>
    </row>
    <row r="4" spans="1:13" ht="90" customHeight="1" x14ac:dyDescent="0.35">
      <c r="A4" s="108" t="s">
        <v>57</v>
      </c>
      <c r="B4" s="115" t="s">
        <v>152</v>
      </c>
      <c r="C4" s="115" t="s">
        <v>152</v>
      </c>
      <c r="D4" s="109"/>
      <c r="E4" s="114" t="s">
        <v>159</v>
      </c>
      <c r="F4" s="114" t="s">
        <v>159</v>
      </c>
      <c r="G4" s="109"/>
      <c r="H4" s="109"/>
      <c r="I4" s="109"/>
      <c r="J4" s="109"/>
      <c r="K4" s="109"/>
      <c r="L4" s="109"/>
      <c r="M4" s="109"/>
    </row>
    <row r="5" spans="1:13" ht="87" customHeight="1" x14ac:dyDescent="0.35">
      <c r="A5" s="108" t="s">
        <v>58</v>
      </c>
      <c r="B5" s="115" t="s">
        <v>153</v>
      </c>
      <c r="C5" s="115" t="s">
        <v>153</v>
      </c>
      <c r="D5" s="109"/>
      <c r="E5" s="114" t="s">
        <v>160</v>
      </c>
      <c r="F5" s="114" t="s">
        <v>160</v>
      </c>
      <c r="G5" s="109"/>
      <c r="H5" s="109"/>
      <c r="I5" s="109"/>
      <c r="J5" s="109"/>
      <c r="K5" s="109"/>
      <c r="L5" s="109"/>
      <c r="M5" s="109"/>
    </row>
    <row r="6" spans="1:13" ht="80.099999999999994" customHeight="1" x14ac:dyDescent="0.35">
      <c r="A6" s="108" t="s">
        <v>59</v>
      </c>
      <c r="B6" s="115" t="s">
        <v>154</v>
      </c>
      <c r="C6" s="115" t="s">
        <v>154</v>
      </c>
      <c r="D6" s="109"/>
      <c r="E6" s="114" t="s">
        <v>161</v>
      </c>
      <c r="F6" s="114" t="s">
        <v>161</v>
      </c>
      <c r="G6" s="109"/>
      <c r="H6" s="109"/>
      <c r="I6" s="109"/>
      <c r="J6" s="109"/>
      <c r="K6" s="109"/>
      <c r="L6" s="109"/>
      <c r="M6" s="109"/>
    </row>
    <row r="7" spans="1:13" ht="92.25" customHeight="1" x14ac:dyDescent="0.35">
      <c r="A7" s="108" t="s">
        <v>60</v>
      </c>
      <c r="B7" s="115" t="s">
        <v>157</v>
      </c>
      <c r="C7" s="115" t="s">
        <v>157</v>
      </c>
      <c r="D7" s="109"/>
      <c r="E7" s="114" t="s">
        <v>162</v>
      </c>
      <c r="F7" s="114" t="s">
        <v>162</v>
      </c>
      <c r="G7" s="109"/>
      <c r="H7" s="109"/>
      <c r="I7" s="109"/>
      <c r="J7" s="109"/>
      <c r="K7" s="109"/>
      <c r="L7" s="109"/>
      <c r="M7" s="109"/>
    </row>
    <row r="8" spans="1:13" ht="86.25" customHeight="1" x14ac:dyDescent="0.35">
      <c r="A8" s="108" t="s">
        <v>61</v>
      </c>
      <c r="B8" s="115" t="s">
        <v>156</v>
      </c>
      <c r="C8" s="115" t="s">
        <v>156</v>
      </c>
      <c r="D8" s="109"/>
      <c r="E8" s="114" t="s">
        <v>163</v>
      </c>
      <c r="F8" s="114" t="s">
        <v>163</v>
      </c>
      <c r="G8" s="109"/>
      <c r="H8" s="109"/>
      <c r="I8" s="109"/>
      <c r="J8" s="109"/>
      <c r="K8" s="109"/>
      <c r="L8" s="109"/>
      <c r="M8" s="109"/>
    </row>
    <row r="9" spans="1:13" ht="87.75" customHeight="1" x14ac:dyDescent="0.35">
      <c r="A9" s="108" t="s">
        <v>62</v>
      </c>
      <c r="B9" s="115" t="s">
        <v>155</v>
      </c>
      <c r="C9" s="115" t="s">
        <v>155</v>
      </c>
      <c r="D9" s="109"/>
      <c r="E9" s="114" t="s">
        <v>164</v>
      </c>
      <c r="F9" s="114" t="s">
        <v>164</v>
      </c>
      <c r="G9" s="109"/>
      <c r="H9" s="109"/>
      <c r="I9" s="109"/>
      <c r="J9" s="109"/>
      <c r="K9" s="109"/>
      <c r="L9" s="109"/>
      <c r="M9" s="109"/>
    </row>
    <row r="10" spans="1:13" ht="87.75" customHeight="1" x14ac:dyDescent="0.35">
      <c r="A10" s="108" t="s">
        <v>63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</row>
    <row r="12" spans="1:13" x14ac:dyDescent="0.35">
      <c r="D12" s="111"/>
      <c r="E12" s="111"/>
      <c r="F12" s="111"/>
      <c r="G12" s="111"/>
      <c r="H12" s="111"/>
      <c r="I12" s="111"/>
    </row>
    <row r="13" spans="1:13" x14ac:dyDescent="0.35">
      <c r="D13" s="111"/>
      <c r="E13" s="111"/>
      <c r="F13" s="111"/>
      <c r="G13" s="111"/>
      <c r="H13" s="111"/>
      <c r="I13" s="111"/>
    </row>
  </sheetData>
  <phoneticPr fontId="15" type="noConversion"/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zoomScale="130" zoomScaleNormal="130" workbookViewId="0">
      <selection activeCell="F62" sqref="F62"/>
    </sheetView>
  </sheetViews>
  <sheetFormatPr defaultRowHeight="15" x14ac:dyDescent="0.25"/>
  <cols>
    <col min="1" max="1" width="17.42578125" customWidth="1"/>
    <col min="2" max="2" width="20.5703125" customWidth="1"/>
    <col min="3" max="3" width="13.42578125" customWidth="1"/>
    <col min="4" max="4" width="11.42578125" customWidth="1"/>
    <col min="5" max="5" width="14" customWidth="1"/>
    <col min="6" max="6" width="17.42578125" customWidth="1"/>
    <col min="7" max="7" width="10.140625" customWidth="1"/>
    <col min="8" max="8" width="6.42578125" bestFit="1" customWidth="1"/>
    <col min="9" max="9" width="18.5703125" bestFit="1" customWidth="1"/>
    <col min="10" max="10" width="17.85546875" customWidth="1"/>
    <col min="11" max="11" width="22.5703125" customWidth="1"/>
    <col min="14" max="14" width="20.5703125" customWidth="1"/>
    <col min="16" max="16" width="19.5703125" customWidth="1"/>
    <col min="21" max="21" width="17" customWidth="1"/>
    <col min="22" max="22" width="22.85546875" customWidth="1"/>
  </cols>
  <sheetData>
    <row r="1" spans="1:11" x14ac:dyDescent="0.25">
      <c r="K1" s="2"/>
    </row>
    <row r="2" spans="1:11" x14ac:dyDescent="0.25">
      <c r="K2" s="2"/>
    </row>
    <row r="3" spans="1:11" x14ac:dyDescent="0.25">
      <c r="G3" s="19"/>
      <c r="H3" s="19"/>
      <c r="I3" s="19"/>
      <c r="J3" s="19"/>
      <c r="K3" s="19"/>
    </row>
    <row r="4" spans="1:11" ht="15.75" thickBot="1" x14ac:dyDescent="0.3">
      <c r="A4" s="3"/>
      <c r="B4" s="3"/>
      <c r="C4" s="3"/>
      <c r="D4" s="4"/>
      <c r="E4" s="4"/>
      <c r="F4" s="3"/>
      <c r="G4" s="19"/>
      <c r="H4" s="19"/>
      <c r="I4" s="19"/>
      <c r="J4" s="19"/>
      <c r="K4" s="19"/>
    </row>
    <row r="5" spans="1:11" x14ac:dyDescent="0.25">
      <c r="A5" s="116"/>
      <c r="B5" s="116"/>
      <c r="C5" s="116"/>
      <c r="D5" s="116"/>
      <c r="E5" s="116"/>
      <c r="F5" s="116"/>
      <c r="G5" s="19"/>
      <c r="H5" s="19"/>
      <c r="I5" s="19"/>
      <c r="J5" s="19"/>
      <c r="K5" s="19"/>
    </row>
    <row r="6" spans="1:11" x14ac:dyDescent="0.25">
      <c r="G6" s="19"/>
      <c r="H6" s="19"/>
      <c r="I6" s="19"/>
      <c r="J6" s="19"/>
      <c r="K6" s="19"/>
    </row>
    <row r="7" spans="1:11" x14ac:dyDescent="0.25">
      <c r="A7" s="5" t="s">
        <v>0</v>
      </c>
      <c r="C7" s="9"/>
      <c r="D7" s="9"/>
      <c r="E7" s="9"/>
      <c r="F7" s="9"/>
      <c r="G7" s="9"/>
      <c r="H7" s="9"/>
      <c r="I7" s="9"/>
    </row>
    <row r="8" spans="1:11" x14ac:dyDescent="0.25">
      <c r="A8" s="5" t="s">
        <v>1</v>
      </c>
      <c r="B8" s="1" t="s">
        <v>166</v>
      </c>
      <c r="C8" s="9"/>
      <c r="D8" s="9"/>
      <c r="E8" s="9"/>
      <c r="F8" s="9"/>
      <c r="G8" s="9"/>
      <c r="H8" s="9"/>
      <c r="I8" s="9"/>
    </row>
    <row r="9" spans="1:11" x14ac:dyDescent="0.25">
      <c r="A9" s="5" t="s">
        <v>2</v>
      </c>
      <c r="B9" s="69" t="s">
        <v>165</v>
      </c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25">
      <c r="A10" s="5" t="s">
        <v>3</v>
      </c>
      <c r="B10" s="50">
        <v>44887</v>
      </c>
      <c r="C10" s="9"/>
      <c r="D10" s="9"/>
      <c r="E10" s="9"/>
      <c r="F10" s="9"/>
      <c r="G10" s="9"/>
      <c r="H10" s="9"/>
      <c r="I10" s="9"/>
    </row>
    <row r="11" spans="1:11" x14ac:dyDescent="0.25">
      <c r="A11" s="5" t="s">
        <v>4</v>
      </c>
      <c r="B11" s="1" t="s">
        <v>144</v>
      </c>
      <c r="C11" s="9"/>
      <c r="D11" s="9"/>
      <c r="E11" s="9"/>
      <c r="F11" s="9"/>
      <c r="G11" s="9"/>
      <c r="H11" s="9"/>
      <c r="I11" s="9"/>
    </row>
    <row r="12" spans="1:11" x14ac:dyDescent="0.25">
      <c r="A12" s="5"/>
      <c r="C12" s="9"/>
      <c r="D12" s="9"/>
      <c r="E12" s="9"/>
      <c r="F12" s="9"/>
      <c r="G12" s="9"/>
      <c r="H12" s="9"/>
      <c r="I12" s="9"/>
    </row>
    <row r="13" spans="1:11" x14ac:dyDescent="0.25">
      <c r="A13" s="6" t="s">
        <v>5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</row>
    <row r="14" spans="1:11" x14ac:dyDescent="0.25">
      <c r="B14" s="20"/>
    </row>
    <row r="15" spans="1:11" x14ac:dyDescent="0.25">
      <c r="A15" s="17" t="s">
        <v>64</v>
      </c>
    </row>
    <row r="16" spans="1:11" ht="45" x14ac:dyDescent="0.25">
      <c r="A16" s="147" t="s">
        <v>7</v>
      </c>
      <c r="B16" s="147"/>
      <c r="C16" s="13" t="s">
        <v>65</v>
      </c>
    </row>
    <row r="17" spans="1:5" x14ac:dyDescent="0.25">
      <c r="A17" s="148" t="s">
        <v>95</v>
      </c>
      <c r="B17" s="148"/>
      <c r="C17" s="68" t="s">
        <v>96</v>
      </c>
    </row>
    <row r="19" spans="1:5" x14ac:dyDescent="0.25">
      <c r="A19" s="17" t="s">
        <v>66</v>
      </c>
    </row>
    <row r="20" spans="1:5" x14ac:dyDescent="0.25">
      <c r="A20" t="s">
        <v>67</v>
      </c>
      <c r="B20" t="s">
        <v>138</v>
      </c>
    </row>
    <row r="21" spans="1:5" x14ac:dyDescent="0.25">
      <c r="A21" t="s">
        <v>130</v>
      </c>
      <c r="B21" s="21">
        <v>50</v>
      </c>
    </row>
    <row r="22" spans="1:5" x14ac:dyDescent="0.25">
      <c r="A22" s="5"/>
    </row>
    <row r="23" spans="1:5" x14ac:dyDescent="0.25">
      <c r="A23" s="18" t="s">
        <v>68</v>
      </c>
      <c r="B23" s="22"/>
      <c r="C23" s="22"/>
      <c r="D23" s="22"/>
      <c r="E23" s="22"/>
    </row>
    <row r="24" spans="1:5" x14ac:dyDescent="0.25">
      <c r="A24" s="17"/>
      <c r="B24" s="23"/>
      <c r="C24" s="24"/>
      <c r="D24" s="25"/>
      <c r="E24" s="10"/>
    </row>
    <row r="25" spans="1:5" x14ac:dyDescent="0.25">
      <c r="A25" s="149" t="s">
        <v>132</v>
      </c>
      <c r="B25" s="150"/>
      <c r="C25" s="150"/>
      <c r="D25" s="150"/>
      <c r="E25" s="151"/>
    </row>
    <row r="26" spans="1:5" x14ac:dyDescent="0.25">
      <c r="A26" s="26"/>
      <c r="E26" s="27"/>
    </row>
    <row r="27" spans="1:5" x14ac:dyDescent="0.25">
      <c r="A27" s="26"/>
      <c r="E27" s="27"/>
    </row>
    <row r="28" spans="1:5" x14ac:dyDescent="0.25">
      <c r="A28" s="26"/>
      <c r="E28" s="27"/>
    </row>
    <row r="29" spans="1:5" x14ac:dyDescent="0.25">
      <c r="A29" s="26"/>
      <c r="E29" s="27"/>
    </row>
    <row r="30" spans="1:5" x14ac:dyDescent="0.25">
      <c r="A30" s="26"/>
      <c r="E30" s="27"/>
    </row>
    <row r="31" spans="1:5" x14ac:dyDescent="0.25">
      <c r="A31" s="26"/>
      <c r="E31" s="27"/>
    </row>
    <row r="32" spans="1:5" x14ac:dyDescent="0.25">
      <c r="A32" s="26"/>
      <c r="E32" s="27"/>
    </row>
    <row r="33" spans="1:7" x14ac:dyDescent="0.25">
      <c r="A33" s="26"/>
      <c r="E33" s="27"/>
    </row>
    <row r="34" spans="1:7" x14ac:dyDescent="0.25">
      <c r="A34" s="26"/>
      <c r="E34" s="27"/>
    </row>
    <row r="35" spans="1:7" x14ac:dyDescent="0.25">
      <c r="A35" s="26"/>
      <c r="E35" s="27"/>
    </row>
    <row r="36" spans="1:7" x14ac:dyDescent="0.25">
      <c r="A36" s="26"/>
      <c r="E36" s="27"/>
    </row>
    <row r="37" spans="1:7" x14ac:dyDescent="0.25">
      <c r="A37" s="26"/>
      <c r="E37" s="27"/>
    </row>
    <row r="38" spans="1:7" x14ac:dyDescent="0.25">
      <c r="A38" s="26"/>
      <c r="E38" s="27"/>
    </row>
    <row r="39" spans="1:7" x14ac:dyDescent="0.25">
      <c r="A39" s="28"/>
      <c r="B39" s="29"/>
      <c r="C39" s="29"/>
      <c r="D39" s="29"/>
      <c r="E39" s="30"/>
    </row>
    <row r="41" spans="1:7" x14ac:dyDescent="0.25">
      <c r="F41" s="10"/>
      <c r="G41" s="10"/>
    </row>
    <row r="42" spans="1:7" x14ac:dyDescent="0.25">
      <c r="F42" s="10"/>
      <c r="G42" s="10"/>
    </row>
    <row r="43" spans="1:7" ht="30" x14ac:dyDescent="0.25">
      <c r="A43" s="31" t="s">
        <v>131</v>
      </c>
      <c r="B43" s="31" t="s">
        <v>55</v>
      </c>
      <c r="C43" s="89" t="s">
        <v>133</v>
      </c>
    </row>
    <row r="44" spans="1:7" x14ac:dyDescent="0.25">
      <c r="A44" s="61" t="s">
        <v>167</v>
      </c>
      <c r="B44" s="61" t="s">
        <v>151</v>
      </c>
      <c r="C44" s="61">
        <v>32.14</v>
      </c>
    </row>
    <row r="45" spans="1:7" ht="15" customHeight="1" x14ac:dyDescent="0.25">
      <c r="A45" s="61" t="s">
        <v>169</v>
      </c>
      <c r="B45" s="61" t="s">
        <v>151</v>
      </c>
      <c r="C45" s="61">
        <v>31.96</v>
      </c>
    </row>
    <row r="46" spans="1:7" x14ac:dyDescent="0.25">
      <c r="A46" s="61" t="s">
        <v>187</v>
      </c>
      <c r="B46" s="61" t="s">
        <v>158</v>
      </c>
      <c r="C46" s="61">
        <v>32.94</v>
      </c>
    </row>
    <row r="47" spans="1:7" ht="15" customHeight="1" x14ac:dyDescent="0.25">
      <c r="A47" s="61" t="s">
        <v>188</v>
      </c>
      <c r="B47" s="61" t="s">
        <v>158</v>
      </c>
      <c r="C47" s="61">
        <v>33.200000000000003</v>
      </c>
    </row>
    <row r="48" spans="1:7" x14ac:dyDescent="0.25">
      <c r="A48" s="61" t="s">
        <v>185</v>
      </c>
      <c r="B48" s="61" t="s">
        <v>150</v>
      </c>
      <c r="C48" s="61" t="s">
        <v>74</v>
      </c>
    </row>
    <row r="49" spans="1:3" ht="15" customHeight="1" x14ac:dyDescent="0.25">
      <c r="A49" s="61" t="s">
        <v>186</v>
      </c>
      <c r="B49" s="61" t="s">
        <v>150</v>
      </c>
      <c r="C49" s="61" t="s">
        <v>74</v>
      </c>
    </row>
    <row r="50" spans="1:3" ht="16.5" customHeight="1" x14ac:dyDescent="0.25">
      <c r="A50" s="61" t="s">
        <v>171</v>
      </c>
      <c r="B50" s="61" t="s">
        <v>152</v>
      </c>
      <c r="C50" s="61">
        <v>31.87</v>
      </c>
    </row>
    <row r="51" spans="1:3" ht="16.5" customHeight="1" x14ac:dyDescent="0.25">
      <c r="A51" s="61" t="s">
        <v>168</v>
      </c>
      <c r="B51" s="61" t="s">
        <v>152</v>
      </c>
      <c r="C51" s="61">
        <v>32.03</v>
      </c>
    </row>
    <row r="52" spans="1:3" ht="16.5" customHeight="1" x14ac:dyDescent="0.25">
      <c r="A52" s="61" t="s">
        <v>189</v>
      </c>
      <c r="B52" s="61" t="s">
        <v>159</v>
      </c>
      <c r="C52" s="61">
        <v>33.1</v>
      </c>
    </row>
    <row r="53" spans="1:3" ht="16.5" customHeight="1" x14ac:dyDescent="0.25">
      <c r="A53" s="61" t="s">
        <v>190</v>
      </c>
      <c r="B53" s="61" t="s">
        <v>159</v>
      </c>
      <c r="C53" s="61">
        <v>33.020000000000003</v>
      </c>
    </row>
    <row r="54" spans="1:3" x14ac:dyDescent="0.25">
      <c r="A54" s="61" t="s">
        <v>176</v>
      </c>
      <c r="B54" s="61" t="s">
        <v>153</v>
      </c>
      <c r="C54" s="61">
        <v>31.02</v>
      </c>
    </row>
    <row r="55" spans="1:3" x14ac:dyDescent="0.25">
      <c r="A55" s="61" t="s">
        <v>177</v>
      </c>
      <c r="B55" s="61" t="s">
        <v>153</v>
      </c>
      <c r="C55" s="61">
        <v>30.94</v>
      </c>
    </row>
    <row r="56" spans="1:3" x14ac:dyDescent="0.25">
      <c r="A56" s="61" t="s">
        <v>191</v>
      </c>
      <c r="B56" s="61" t="s">
        <v>160</v>
      </c>
      <c r="C56" s="61">
        <v>32.56</v>
      </c>
    </row>
    <row r="57" spans="1:3" x14ac:dyDescent="0.25">
      <c r="A57" s="61" t="s">
        <v>192</v>
      </c>
      <c r="B57" s="61" t="s">
        <v>160</v>
      </c>
      <c r="C57" s="61">
        <v>32.15</v>
      </c>
    </row>
    <row r="58" spans="1:3" x14ac:dyDescent="0.25">
      <c r="A58" s="61" t="s">
        <v>184</v>
      </c>
      <c r="B58" s="61" t="s">
        <v>154</v>
      </c>
      <c r="C58" s="61">
        <v>29.82</v>
      </c>
    </row>
    <row r="59" spans="1:3" x14ac:dyDescent="0.25">
      <c r="A59" s="61" t="s">
        <v>183</v>
      </c>
      <c r="B59" s="61" t="s">
        <v>154</v>
      </c>
      <c r="C59" s="61">
        <v>29.86</v>
      </c>
    </row>
    <row r="60" spans="1:3" x14ac:dyDescent="0.25">
      <c r="A60" s="61" t="s">
        <v>172</v>
      </c>
      <c r="B60" s="61" t="s">
        <v>161</v>
      </c>
      <c r="C60" s="61">
        <v>31.84</v>
      </c>
    </row>
    <row r="61" spans="1:3" x14ac:dyDescent="0.25">
      <c r="A61" s="61" t="s">
        <v>170</v>
      </c>
      <c r="B61" s="61" t="s">
        <v>161</v>
      </c>
      <c r="C61" s="61">
        <v>31.89</v>
      </c>
    </row>
    <row r="62" spans="1:3" x14ac:dyDescent="0.25">
      <c r="A62" s="61" t="s">
        <v>178</v>
      </c>
      <c r="B62" s="61" t="s">
        <v>157</v>
      </c>
      <c r="C62" s="61">
        <v>30.87</v>
      </c>
    </row>
    <row r="63" spans="1:3" x14ac:dyDescent="0.25">
      <c r="A63" s="61" t="s">
        <v>175</v>
      </c>
      <c r="B63" s="61" t="s">
        <v>157</v>
      </c>
      <c r="C63" s="61">
        <v>31.08</v>
      </c>
    </row>
    <row r="64" spans="1:3" x14ac:dyDescent="0.25">
      <c r="A64" s="33" t="s">
        <v>193</v>
      </c>
      <c r="B64" s="33" t="s">
        <v>162</v>
      </c>
      <c r="C64" s="33">
        <v>37.29</v>
      </c>
    </row>
    <row r="65" spans="1:3" x14ac:dyDescent="0.25">
      <c r="A65" s="33" t="s">
        <v>194</v>
      </c>
      <c r="B65" s="33" t="s">
        <v>162</v>
      </c>
      <c r="C65" s="33">
        <v>35.92</v>
      </c>
    </row>
    <row r="66" spans="1:3" x14ac:dyDescent="0.25">
      <c r="A66" s="33" t="s">
        <v>179</v>
      </c>
      <c r="B66" s="33" t="s">
        <v>156</v>
      </c>
      <c r="C66" s="33">
        <v>30.65</v>
      </c>
    </row>
    <row r="67" spans="1:3" x14ac:dyDescent="0.25">
      <c r="A67" s="33" t="s">
        <v>181</v>
      </c>
      <c r="B67" s="33" t="s">
        <v>156</v>
      </c>
      <c r="C67" s="33">
        <v>30.41</v>
      </c>
    </row>
    <row r="68" spans="1:3" x14ac:dyDescent="0.25">
      <c r="A68" s="33" t="s">
        <v>195</v>
      </c>
      <c r="B68" s="33" t="s">
        <v>163</v>
      </c>
      <c r="C68" s="33">
        <v>32.82</v>
      </c>
    </row>
    <row r="69" spans="1:3" x14ac:dyDescent="0.25">
      <c r="A69" s="33" t="s">
        <v>196</v>
      </c>
      <c r="B69" s="33" t="s">
        <v>163</v>
      </c>
      <c r="C69" s="33">
        <v>32.89</v>
      </c>
    </row>
    <row r="70" spans="1:3" x14ac:dyDescent="0.25">
      <c r="A70" s="33" t="s">
        <v>182</v>
      </c>
      <c r="B70" s="33" t="s">
        <v>155</v>
      </c>
      <c r="C70" s="33">
        <v>30.36</v>
      </c>
    </row>
    <row r="71" spans="1:3" x14ac:dyDescent="0.25">
      <c r="A71" s="33" t="s">
        <v>180</v>
      </c>
      <c r="B71" s="33" t="s">
        <v>155</v>
      </c>
      <c r="C71" s="33">
        <v>30.62</v>
      </c>
    </row>
    <row r="72" spans="1:3" x14ac:dyDescent="0.25">
      <c r="A72" s="33" t="s">
        <v>173</v>
      </c>
      <c r="B72" s="33" t="s">
        <v>164</v>
      </c>
      <c r="C72" s="33">
        <v>31.69</v>
      </c>
    </row>
    <row r="73" spans="1:3" x14ac:dyDescent="0.25">
      <c r="A73" s="33" t="s">
        <v>174</v>
      </c>
      <c r="B73" s="33" t="s">
        <v>164</v>
      </c>
      <c r="C73" s="33">
        <v>31.43</v>
      </c>
    </row>
  </sheetData>
  <mergeCells count="5">
    <mergeCell ref="A5:F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2022-11-22T09:13:30Z</cp:lastPrinted>
  <dcterms:created xsi:type="dcterms:W3CDTF">2020-12-02T06:32:13Z</dcterms:created>
  <dcterms:modified xsi:type="dcterms:W3CDTF">2022-11-23T01:52:23Z</dcterms:modified>
</cp:coreProperties>
</file>